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АДРОВЕ ЗАБЕЗПЕЧЕННЯ\Вакансії сайт\Квітень 2026\"/>
    </mc:Choice>
  </mc:AlternateContent>
  <bookViews>
    <workbookView xWindow="0" yWindow="0" windowWidth="27465" windowHeight="10155" tabRatio="496" firstSheet="1" activeTab="1"/>
  </bookViews>
  <sheets>
    <sheet name="Аркуш1" sheetId="1" state="hidden" r:id="rId1"/>
    <sheet name="вакансії на 15.04" sheetId="40" r:id="rId2"/>
  </sheets>
  <calcPr calcId="162913"/>
  <customWorkbookViews>
    <customWorkbookView name="Мороз Наталя Іванівна - Особисте подання" guid="{7F84DC34-83A0-4712-9C99-EE5F4287A237}" mergeInterval="0" personalView="1" maximized="1" xWindow="-8" yWindow="-8" windowWidth="1936" windowHeight="1056" activeSheetId="2"/>
    <customWorkbookView name="Олена Попова - Особисте подання" guid="{F426C904-DEA6-4B3D-A76D-7F9692369084}" mergeInterval="0" personalView="1" maximized="1" xWindow="-8" yWindow="-8" windowWidth="1936" windowHeight="1056" activeSheetId="1"/>
    <customWorkbookView name="Мухина - Личное представление" guid="{E4D5CB4F-EE30-4B60-8AF2-972D9958DFC3}" mergeInterval="0" personalView="1" maximized="1" windowWidth="1916" windowHeight="854" tabRatio="561" activeSheetId="3"/>
    <customWorkbookView name="ootiz70438 - Личное представление" guid="{171D3E35-1DC5-4A0B-8B9E-155261A0CC2A}" mergeInterval="0" personalView="1" maximized="1" windowWidth="1436" windowHeight="735" tabRatio="561" activeSheetId="2"/>
    <customWorkbookView name="Ласточкина1 - Личное представление" guid="{AAA2F401-4754-424A-AAA6-90985B5C8E44}" mergeInterval="0" personalView="1" maximized="1" windowWidth="1436" windowHeight="612" tabRatio="561" activeSheetId="2"/>
    <customWorkbookView name="Краснова Марина - Личное представление" guid="{DC21341E-412C-45F2-BC4A-2E7089FB244A}" mergeInterval="0" personalView="1" maximized="1" windowWidth="1436" windowHeight="570" tabRatio="561" activeSheetId="2" showComments="commIndAndComment"/>
    <customWorkbookView name="Кравцова Олена - Особисте подання" guid="{1802E38F-3A44-4AA2-9E6E-FCA6695A1FD2}" mergeInterval="0" personalView="1" maximized="1" xWindow="-8" yWindow="-8" windowWidth="1936" windowHeight="1056" activeSheetId="1"/>
    <customWorkbookView name="Мороз Наталья - Особисте подання" guid="{85B37943-4BD9-468F-8930-07A3A16B0CFF}" mergeInterval="0" personalView="1" maximized="1" xWindow="-8" yWindow="-8" windowWidth="1936" windowHeight="1056" activeSheetId="2"/>
    <customWorkbookView name="Кравцова Олена Миколаївна - Особисте подання" guid="{4E467B1C-F669-496D-A19D-8FFE2D152ADB}" mergeInterval="0" personalView="1" maximized="1" xWindow="-8" yWindow="-8" windowWidth="1936" windowHeight="1048" activeSheetId="2"/>
    <customWorkbookView name="Попова Олена Іванівна - Личное представление" guid="{1EFB13A9-4E99-419F-870A-67AD092ED115}" mergeInterval="0" personalView="1" maximized="1" xWindow="-8" yWindow="-8" windowWidth="1936" windowHeight="1056" activeSheetId="5" showComments="commIndAndComment"/>
  </customWorkbookViews>
</workbook>
</file>

<file path=xl/calcChain.xml><?xml version="1.0" encoding="utf-8"?>
<calcChain xmlns="http://schemas.openxmlformats.org/spreadsheetml/2006/main">
  <c r="M59" i="40" l="1"/>
  <c r="L59" i="40"/>
  <c r="M57" i="40"/>
  <c r="L57" i="40"/>
  <c r="M56" i="40"/>
  <c r="L56" i="40"/>
  <c r="M55" i="40"/>
  <c r="L55" i="40"/>
  <c r="M54" i="40"/>
  <c r="L54" i="40"/>
  <c r="M53" i="40"/>
  <c r="L53" i="40"/>
  <c r="M50" i="40"/>
  <c r="L50" i="40"/>
  <c r="M49" i="40"/>
  <c r="L49" i="40"/>
  <c r="M48" i="40"/>
  <c r="L48" i="40"/>
  <c r="M47" i="40"/>
  <c r="L47" i="40"/>
  <c r="M46" i="40"/>
  <c r="L46" i="40"/>
  <c r="M45" i="40"/>
  <c r="L45" i="40"/>
  <c r="M43" i="40"/>
  <c r="L43" i="40"/>
  <c r="M42" i="40"/>
  <c r="L42" i="40"/>
  <c r="M40" i="40"/>
  <c r="L40" i="40"/>
  <c r="M39" i="40"/>
  <c r="L39" i="40"/>
  <c r="M37" i="40"/>
  <c r="L37" i="40"/>
  <c r="M35" i="40"/>
  <c r="L35" i="40"/>
  <c r="M34" i="40"/>
  <c r="L34" i="40"/>
  <c r="M33" i="40"/>
  <c r="L33" i="40"/>
  <c r="M32" i="40"/>
  <c r="L32" i="40"/>
  <c r="M31" i="40"/>
  <c r="L31" i="40"/>
  <c r="M30" i="40"/>
  <c r="L30" i="40"/>
  <c r="M29" i="40"/>
  <c r="L29" i="40"/>
  <c r="M28" i="40"/>
  <c r="L28" i="40"/>
  <c r="M26" i="40"/>
  <c r="L26" i="40"/>
  <c r="M25" i="40"/>
  <c r="L25" i="40"/>
  <c r="M23" i="40"/>
  <c r="L23" i="40"/>
  <c r="M22" i="40"/>
  <c r="L22" i="40"/>
  <c r="M21" i="40"/>
  <c r="L21" i="40"/>
  <c r="M20" i="40"/>
  <c r="L20" i="40"/>
  <c r="M19" i="40"/>
  <c r="L19" i="40"/>
  <c r="M18" i="40"/>
  <c r="L18" i="40"/>
  <c r="M17" i="40"/>
  <c r="L17" i="40"/>
  <c r="M16" i="40"/>
  <c r="L16" i="40"/>
  <c r="M15" i="40"/>
  <c r="L15" i="40"/>
  <c r="M14" i="40"/>
  <c r="L14" i="40"/>
  <c r="M13" i="40"/>
  <c r="L13" i="40"/>
  <c r="M11" i="40"/>
  <c r="L11" i="40"/>
  <c r="M8" i="40"/>
  <c r="L8" i="40"/>
</calcChain>
</file>

<file path=xl/sharedStrings.xml><?xml version="1.0" encoding="utf-8"?>
<sst xmlns="http://schemas.openxmlformats.org/spreadsheetml/2006/main" count="309" uniqueCount="69">
  <si>
    <t>Заточувальник</t>
  </si>
  <si>
    <t>8211/19630</t>
  </si>
  <si>
    <t>1222.2/23187</t>
  </si>
  <si>
    <t>Ро</t>
  </si>
  <si>
    <t>4 роз.</t>
  </si>
  <si>
    <t>рм</t>
  </si>
  <si>
    <t>5 роз.</t>
  </si>
  <si>
    <t>8211/19149</t>
  </si>
  <si>
    <t>8211/19479</t>
  </si>
  <si>
    <t>Фрезерувальник</t>
  </si>
  <si>
    <t>7222/12242</t>
  </si>
  <si>
    <t>НУ</t>
  </si>
  <si>
    <t>вакансія</t>
  </si>
  <si>
    <t xml:space="preserve">Майстер            </t>
  </si>
  <si>
    <t xml:space="preserve">Токар                                                        </t>
  </si>
  <si>
    <t xml:space="preserve">Шліфувальник                                       </t>
  </si>
  <si>
    <t>Гальванік</t>
  </si>
  <si>
    <t>7221/17499</t>
  </si>
  <si>
    <t>Пружинник</t>
  </si>
  <si>
    <t>8223/14525</t>
  </si>
  <si>
    <t>Мийник-сушильник металу</t>
  </si>
  <si>
    <t>8211/18809</t>
  </si>
  <si>
    <t>Верстатник широкого профілю</t>
  </si>
  <si>
    <t>Умови праці</t>
  </si>
  <si>
    <t>ШУ</t>
  </si>
  <si>
    <t>27 Ремонтно-механічний завод</t>
  </si>
  <si>
    <t>7233/18466</t>
  </si>
  <si>
    <t>Слюсар з механоскладальних робіт</t>
  </si>
  <si>
    <t xml:space="preserve">Слюсар з механоскладальних робіт </t>
  </si>
  <si>
    <t>8123/19100</t>
  </si>
  <si>
    <t>Терміст</t>
  </si>
  <si>
    <t>6 роз.</t>
  </si>
  <si>
    <t>2 гр.</t>
  </si>
  <si>
    <t>Електрозварник ручного зварювання</t>
  </si>
  <si>
    <t>7212/19756</t>
  </si>
  <si>
    <t>Електрогазозварник</t>
  </si>
  <si>
    <t>Код професії</t>
  </si>
  <si>
    <t>Категорія</t>
  </si>
  <si>
    <t>Вид  персоналу</t>
  </si>
  <si>
    <t>Найменування посади</t>
  </si>
  <si>
    <t>Розряд, група, категорія</t>
  </si>
  <si>
    <t>К-ть штатних одиниць</t>
  </si>
  <si>
    <t>Відсоток доплат за УП</t>
  </si>
  <si>
    <t>Ступінь</t>
  </si>
  <si>
    <t>Коефіцієнти</t>
  </si>
  <si>
    <t>Схема окладів</t>
  </si>
  <si>
    <t>Примітка</t>
  </si>
  <si>
    <t>Мін.</t>
  </si>
  <si>
    <t>Мак.</t>
  </si>
  <si>
    <t>Ке</t>
  </si>
  <si>
    <t>ек</t>
  </si>
  <si>
    <t>Пр</t>
  </si>
  <si>
    <t>1 кат.</t>
  </si>
  <si>
    <t>2149.2/22211</t>
  </si>
  <si>
    <t>3 роз.</t>
  </si>
  <si>
    <t>7136/18560</t>
  </si>
  <si>
    <t>Інженер-конструктор</t>
  </si>
  <si>
    <t xml:space="preserve">вакансія </t>
  </si>
  <si>
    <t>27  05  Конструкторсько-технологічний відділ</t>
  </si>
  <si>
    <t xml:space="preserve">27  07  Відділ головного механіка </t>
  </si>
  <si>
    <t>27  09  Цех з виготовлення комплектуючих ТВЗ та металоконструкцій</t>
  </si>
  <si>
    <t>27 02 Цех нестандартного обладнання</t>
  </si>
  <si>
    <t>тимчасова вакансія</t>
  </si>
  <si>
    <t>*</t>
  </si>
  <si>
    <t xml:space="preserve">  ФІЛІЇ "ВІДОКРЕМЛЕНИЙ ПІДРОЗДІЛ "АТОМЕНЕРГОМАШ" АТ "НАЕК "ЕНЕРГОАТОМ"</t>
  </si>
  <si>
    <t>8223/14902</t>
  </si>
  <si>
    <t xml:space="preserve">Слюсар-сантехнік                                 </t>
  </si>
  <si>
    <t>Вакансії на 15.04.2026</t>
  </si>
  <si>
    <t xml:space="preserve">27  06  Відділ головного енергетика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</si>
</sst>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₽&quot;_-;\-* #,##0.00\ &quot;₽&quot;_-;_-* &quot;-&quot;??\ &quot;₽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</numFmts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48">
    <xf numFmtId="0" fontId="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9" fillId="0" borderId="0"/>
    <xf numFmtId="0" fontId="8" fillId="0" borderId="0"/>
    <xf numFmtId="167" fontId="10" fillId="0" borderId="0" applyFont="0" applyFill="0" applyBorder="0" applyAlignment="0" applyProtection="0"/>
    <xf numFmtId="0" fontId="7" fillId="0" borderId="0"/>
    <xf numFmtId="167" fontId="10" fillId="0" borderId="0" applyFont="0" applyFill="0" applyBorder="0" applyAlignment="0" applyProtection="0"/>
    <xf numFmtId="0" fontId="7" fillId="0" borderId="0"/>
    <xf numFmtId="0" fontId="7" fillId="0" borderId="0"/>
    <xf numFmtId="166" fontId="10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0" fontId="10" fillId="0" borderId="0"/>
    <xf numFmtId="0" fontId="7" fillId="0" borderId="0"/>
    <xf numFmtId="0" fontId="7" fillId="0" borderId="0"/>
    <xf numFmtId="0" fontId="6" fillId="0" borderId="0"/>
    <xf numFmtId="0" fontId="6" fillId="0" borderId="0"/>
    <xf numFmtId="166" fontId="10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17" fillId="0" borderId="0" xfId="0" applyFont="1" applyFill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2" fillId="0" borderId="0" xfId="0" applyFont="1" applyFill="1" applyAlignment="1">
      <alignment horizontal="center" vertical="center"/>
    </xf>
    <xf numFmtId="165" fontId="12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1" fontId="12" fillId="0" borderId="0" xfId="0" applyNumberFormat="1" applyFont="1" applyFill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left" vertical="center"/>
    </xf>
    <xf numFmtId="9" fontId="12" fillId="0" borderId="1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1" fillId="0" borderId="4" xfId="0" applyFont="1" applyFill="1" applyBorder="1" applyAlignment="1">
      <alignment vertical="center"/>
    </xf>
    <xf numFmtId="3" fontId="12" fillId="0" borderId="1" xfId="0" applyNumberFormat="1" applyFont="1" applyFill="1" applyBorder="1" applyAlignment="1">
      <alignment vertical="center"/>
    </xf>
    <xf numFmtId="0" fontId="12" fillId="0" borderId="0" xfId="0" applyFont="1" applyFill="1" applyAlignment="1">
      <alignment horizontal="left" vertical="center" wrapText="1"/>
    </xf>
    <xf numFmtId="166" fontId="14" fillId="0" borderId="0" xfId="1" applyFont="1" applyFill="1" applyBorder="1" applyAlignment="1">
      <alignment vertical="center"/>
    </xf>
    <xf numFmtId="0" fontId="17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1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1" fontId="17" fillId="0" borderId="5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2" fontId="12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165" fontId="12" fillId="0" borderId="0" xfId="0" applyNumberFormat="1" applyFont="1" applyFill="1" applyAlignment="1">
      <alignment horizontal="center" vertical="center"/>
    </xf>
    <xf numFmtId="166" fontId="17" fillId="0" borderId="0" xfId="1" applyFont="1" applyFill="1" applyBorder="1" applyAlignment="1">
      <alignment horizontal="center" vertical="center" wrapText="1"/>
    </xf>
    <xf numFmtId="166" fontId="14" fillId="0" borderId="0" xfId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2" fontId="17" fillId="0" borderId="3" xfId="0" applyNumberFormat="1" applyFont="1" applyFill="1" applyBorder="1" applyAlignment="1">
      <alignment horizontal="center" vertical="center" wrapText="1"/>
    </xf>
    <xf numFmtId="2" fontId="17" fillId="0" borderId="5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166" fontId="14" fillId="0" borderId="0" xfId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</cellXfs>
  <cellStyles count="148">
    <cellStyle name="Грошовий" xfId="1" builtinId="4"/>
    <cellStyle name="Грошовий 2" xfId="10"/>
    <cellStyle name="Грошовий 3" xfId="21"/>
    <cellStyle name="Денежный 2" xfId="2"/>
    <cellStyle name="Денежный 3" xfId="15"/>
    <cellStyle name="Денежный 4" xfId="13"/>
    <cellStyle name="Денежный 4 2" xfId="49"/>
    <cellStyle name="Денежный 4 2 2" xfId="95"/>
    <cellStyle name="Денежный 4 2 3" xfId="141"/>
    <cellStyle name="Денежный 4 3" xfId="33"/>
    <cellStyle name="Денежный 4 3 2" xfId="79"/>
    <cellStyle name="Денежный 4 3 3" xfId="125"/>
    <cellStyle name="Денежный 4 4" xfId="63"/>
    <cellStyle name="Денежный 4 5" xfId="109"/>
    <cellStyle name="Звичайний" xfId="0" builtinId="0"/>
    <cellStyle name="Звичайний 2" xfId="4"/>
    <cellStyle name="Звичайний 2 10" xfId="57"/>
    <cellStyle name="Звичайний 2 11" xfId="103"/>
    <cellStyle name="Звичайний 2 2" xfId="11"/>
    <cellStyle name="Звичайний 2 2 2" xfId="47"/>
    <cellStyle name="Звичайний 2 2 2 2" xfId="93"/>
    <cellStyle name="Звичайний 2 2 2 3" xfId="139"/>
    <cellStyle name="Звичайний 2 2 3" xfId="31"/>
    <cellStyle name="Звичайний 2 2 3 2" xfId="77"/>
    <cellStyle name="Звичайний 2 2 3 3" xfId="123"/>
    <cellStyle name="Звичайний 2 2 4" xfId="61"/>
    <cellStyle name="Звичайний 2 2 5" xfId="107"/>
    <cellStyle name="Звичайний 2 3" xfId="17"/>
    <cellStyle name="Звичайний 2 3 2" xfId="50"/>
    <cellStyle name="Звичайний 2 3 2 2" xfId="96"/>
    <cellStyle name="Звичайний 2 3 2 3" xfId="142"/>
    <cellStyle name="Звичайний 2 3 3" xfId="34"/>
    <cellStyle name="Звичайний 2 3 3 2" xfId="80"/>
    <cellStyle name="Звичайний 2 3 3 3" xfId="126"/>
    <cellStyle name="Звичайний 2 3 4" xfId="64"/>
    <cellStyle name="Звичайний 2 3 5" xfId="110"/>
    <cellStyle name="Звичайний 2 4" xfId="9"/>
    <cellStyle name="Звичайний 2 4 2" xfId="46"/>
    <cellStyle name="Звичайний 2 4 2 2" xfId="92"/>
    <cellStyle name="Звичайний 2 4 2 3" xfId="138"/>
    <cellStyle name="Звичайний 2 4 3" xfId="30"/>
    <cellStyle name="Звичайний 2 4 3 2" xfId="76"/>
    <cellStyle name="Звичайний 2 4 3 3" xfId="122"/>
    <cellStyle name="Звичайний 2 4 4" xfId="60"/>
    <cellStyle name="Звичайний 2 4 5" xfId="106"/>
    <cellStyle name="Звичайний 2 5" xfId="19"/>
    <cellStyle name="Звичайний 2 5 2" xfId="52"/>
    <cellStyle name="Звичайний 2 5 2 2" xfId="98"/>
    <cellStyle name="Звичайний 2 5 2 3" xfId="144"/>
    <cellStyle name="Звичайний 2 5 3" xfId="36"/>
    <cellStyle name="Звичайний 2 5 3 2" xfId="82"/>
    <cellStyle name="Звичайний 2 5 3 3" xfId="128"/>
    <cellStyle name="Звичайний 2 5 4" xfId="66"/>
    <cellStyle name="Звичайний 2 5 5" xfId="112"/>
    <cellStyle name="Звичайний 2 6" xfId="22"/>
    <cellStyle name="Звичайний 2 6 2" xfId="54"/>
    <cellStyle name="Звичайний 2 6 2 2" xfId="100"/>
    <cellStyle name="Звичайний 2 6 2 3" xfId="146"/>
    <cellStyle name="Звичайний 2 6 3" xfId="38"/>
    <cellStyle name="Звичайний 2 6 3 2" xfId="84"/>
    <cellStyle name="Звичайний 2 6 3 3" xfId="130"/>
    <cellStyle name="Звичайний 2 6 4" xfId="68"/>
    <cellStyle name="Звичайний 2 6 5" xfId="114"/>
    <cellStyle name="Звичайний 2 7" xfId="24"/>
    <cellStyle name="Звичайний 2 7 2" xfId="40"/>
    <cellStyle name="Звичайний 2 7 2 2" xfId="86"/>
    <cellStyle name="Звичайний 2 7 2 3" xfId="132"/>
    <cellStyle name="Звичайний 2 7 3" xfId="70"/>
    <cellStyle name="Звичайний 2 7 4" xfId="116"/>
    <cellStyle name="Звичайний 2 8" xfId="43"/>
    <cellStyle name="Звичайний 2 8 2" xfId="89"/>
    <cellStyle name="Звичайний 2 8 3" xfId="135"/>
    <cellStyle name="Звичайний 2 9" xfId="27"/>
    <cellStyle name="Звичайний 2 9 2" xfId="73"/>
    <cellStyle name="Звичайний 2 9 3" xfId="119"/>
    <cellStyle name="Звичайний 3" xfId="16"/>
    <cellStyle name="Обычный 2" xfId="3"/>
    <cellStyle name="Обычный 2 10" xfId="26"/>
    <cellStyle name="Обычный 2 10 2" xfId="72"/>
    <cellStyle name="Обычный 2 10 3" xfId="118"/>
    <cellStyle name="Обычный 2 11" xfId="56"/>
    <cellStyle name="Обычный 2 12" xfId="102"/>
    <cellStyle name="Обычный 2 2" xfId="8"/>
    <cellStyle name="Обычный 2 2 2" xfId="45"/>
    <cellStyle name="Обычный 2 2 2 2" xfId="91"/>
    <cellStyle name="Обычный 2 2 2 3" xfId="137"/>
    <cellStyle name="Обычный 2 2 3" xfId="29"/>
    <cellStyle name="Обычный 2 2 3 2" xfId="75"/>
    <cellStyle name="Обычный 2 2 3 3" xfId="121"/>
    <cellStyle name="Обычный 2 2 4" xfId="59"/>
    <cellStyle name="Обычный 2 2 5" xfId="105"/>
    <cellStyle name="Обычный 2 3" xfId="12"/>
    <cellStyle name="Обычный 2 3 2" xfId="48"/>
    <cellStyle name="Обычный 2 3 2 2" xfId="94"/>
    <cellStyle name="Обычный 2 3 2 3" xfId="140"/>
    <cellStyle name="Обычный 2 3 3" xfId="32"/>
    <cellStyle name="Обычный 2 3 3 2" xfId="78"/>
    <cellStyle name="Обычный 2 3 3 3" xfId="124"/>
    <cellStyle name="Обычный 2 3 4" xfId="62"/>
    <cellStyle name="Обычный 2 3 5" xfId="108"/>
    <cellStyle name="Обычный 2 4" xfId="18"/>
    <cellStyle name="Обычный 2 4 2" xfId="51"/>
    <cellStyle name="Обычный 2 4 2 2" xfId="97"/>
    <cellStyle name="Обычный 2 4 2 3" xfId="143"/>
    <cellStyle name="Обычный 2 4 3" xfId="35"/>
    <cellStyle name="Обычный 2 4 3 2" xfId="81"/>
    <cellStyle name="Обычный 2 4 3 3" xfId="127"/>
    <cellStyle name="Обычный 2 4 4" xfId="65"/>
    <cellStyle name="Обычный 2 4 5" xfId="111"/>
    <cellStyle name="Обычный 2 5" xfId="6"/>
    <cellStyle name="Обычный 2 5 2" xfId="44"/>
    <cellStyle name="Обычный 2 5 2 2" xfId="90"/>
    <cellStyle name="Обычный 2 5 2 3" xfId="136"/>
    <cellStyle name="Обычный 2 5 3" xfId="28"/>
    <cellStyle name="Обычный 2 5 3 2" xfId="74"/>
    <cellStyle name="Обычный 2 5 3 3" xfId="120"/>
    <cellStyle name="Обычный 2 5 4" xfId="58"/>
    <cellStyle name="Обычный 2 5 5" xfId="104"/>
    <cellStyle name="Обычный 2 6" xfId="20"/>
    <cellStyle name="Обычный 2 6 2" xfId="53"/>
    <cellStyle name="Обычный 2 6 2 2" xfId="99"/>
    <cellStyle name="Обычный 2 6 2 3" xfId="145"/>
    <cellStyle name="Обычный 2 6 3" xfId="37"/>
    <cellStyle name="Обычный 2 6 3 2" xfId="83"/>
    <cellStyle name="Обычный 2 6 3 3" xfId="129"/>
    <cellStyle name="Обычный 2 6 4" xfId="67"/>
    <cellStyle name="Обычный 2 6 5" xfId="113"/>
    <cellStyle name="Обычный 2 7" xfId="23"/>
    <cellStyle name="Обычный 2 7 2" xfId="55"/>
    <cellStyle name="Обычный 2 7 2 2" xfId="101"/>
    <cellStyle name="Обычный 2 7 2 3" xfId="147"/>
    <cellStyle name="Обычный 2 7 3" xfId="39"/>
    <cellStyle name="Обычный 2 7 3 2" xfId="85"/>
    <cellStyle name="Обычный 2 7 3 3" xfId="131"/>
    <cellStyle name="Обычный 2 7 4" xfId="69"/>
    <cellStyle name="Обычный 2 7 5" xfId="115"/>
    <cellStyle name="Обычный 2 8" xfId="25"/>
    <cellStyle name="Обычный 2 8 2" xfId="41"/>
    <cellStyle name="Обычный 2 8 2 2" xfId="87"/>
    <cellStyle name="Обычный 2 8 2 3" xfId="133"/>
    <cellStyle name="Обычный 2 8 3" xfId="71"/>
    <cellStyle name="Обычный 2 8 4" xfId="117"/>
    <cellStyle name="Обычный 2 9" xfId="42"/>
    <cellStyle name="Обычный 2 9 2" xfId="88"/>
    <cellStyle name="Обычный 2 9 3" xfId="134"/>
    <cellStyle name="Обычный 3" xfId="14"/>
    <cellStyle name="Финансовый 2" xfId="7"/>
    <cellStyle name="Фінансовий 2" xfId="5"/>
  </cellStyles>
  <dxfs count="0"/>
  <tableStyles count="0" defaultTableStyle="TableStyleMedium2" defaultPivotStyle="PivotStyleLight16"/>
  <colors>
    <mruColors>
      <color rgb="FFE1BFEF"/>
      <color rgb="FFCCCCFF"/>
      <color rgb="FF8BFA26"/>
      <color rgb="FFB6E64C"/>
      <color rgb="FFFFFFCC"/>
      <color rgb="FFE8BFBE"/>
      <color rgb="FFDCC76E"/>
      <color rgb="FFD7BF5B"/>
      <color rgb="FFC5D14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33450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33450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33450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00125" y="473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00125" y="470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00125" y="473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2"/>
  <sheetViews>
    <sheetView workbookViewId="0">
      <selection activeCell="I38" sqref="I38"/>
    </sheetView>
  </sheetViews>
  <sheetFormatPr defaultRowHeight="12.75" x14ac:dyDescent="0.2"/>
  <cols>
    <col min="3" max="3" width="14.42578125" customWidth="1"/>
    <col min="4" max="4" width="16.7109375" customWidth="1"/>
    <col min="5" max="5" width="22.85546875" customWidth="1"/>
  </cols>
  <sheetData>
    <row r="3" spans="2:5" x14ac:dyDescent="0.2">
      <c r="B3" s="2"/>
      <c r="C3" s="2"/>
      <c r="D3" s="2"/>
      <c r="E3" s="2"/>
    </row>
    <row r="4" spans="2:5" x14ac:dyDescent="0.2">
      <c r="B4" s="2"/>
      <c r="C4" s="2"/>
      <c r="D4" s="2"/>
      <c r="E4" s="2"/>
    </row>
    <row r="5" spans="2:5" x14ac:dyDescent="0.2">
      <c r="B5" s="2"/>
      <c r="C5" s="2"/>
      <c r="D5" s="2"/>
      <c r="E5" s="2"/>
    </row>
    <row r="6" spans="2:5" x14ac:dyDescent="0.2">
      <c r="B6" s="2"/>
      <c r="C6" s="2"/>
      <c r="D6" s="2"/>
      <c r="E6" s="2"/>
    </row>
    <row r="7" spans="2:5" x14ac:dyDescent="0.2">
      <c r="B7" s="2"/>
      <c r="C7" s="2"/>
      <c r="D7" s="2"/>
      <c r="E7" s="2"/>
    </row>
    <row r="8" spans="2:5" x14ac:dyDescent="0.2">
      <c r="B8" s="2"/>
      <c r="C8" s="2"/>
      <c r="D8" s="2"/>
      <c r="E8" s="2"/>
    </row>
    <row r="9" spans="2:5" x14ac:dyDescent="0.2">
      <c r="B9" s="2"/>
      <c r="C9" s="2"/>
      <c r="D9" s="2"/>
      <c r="E9" s="2"/>
    </row>
    <row r="10" spans="2:5" x14ac:dyDescent="0.2">
      <c r="B10" s="2"/>
      <c r="C10" s="2"/>
      <c r="D10" s="2"/>
      <c r="E10" s="2"/>
    </row>
    <row r="11" spans="2:5" x14ac:dyDescent="0.2">
      <c r="B11" s="2"/>
      <c r="C11" s="2"/>
      <c r="D11" s="2"/>
      <c r="E11" s="2"/>
    </row>
    <row r="12" spans="2:5" x14ac:dyDescent="0.2">
      <c r="B12" s="2"/>
      <c r="C12" s="2"/>
      <c r="D12" s="2"/>
      <c r="E12" s="2"/>
    </row>
    <row r="13" spans="2:5" x14ac:dyDescent="0.2">
      <c r="B13" s="2"/>
      <c r="C13" s="2"/>
      <c r="D13" s="2"/>
      <c r="E13" s="2"/>
    </row>
    <row r="14" spans="2:5" x14ac:dyDescent="0.2">
      <c r="B14" s="2"/>
      <c r="C14" s="2"/>
      <c r="D14" s="2"/>
      <c r="E14" s="2"/>
    </row>
    <row r="15" spans="2:5" x14ac:dyDescent="0.2">
      <c r="B15" s="2"/>
      <c r="C15" s="3"/>
      <c r="D15" s="2"/>
      <c r="E15" s="2"/>
    </row>
    <row r="16" spans="2:5" x14ac:dyDescent="0.2">
      <c r="B16" s="2"/>
      <c r="C16" s="2"/>
      <c r="D16" s="2"/>
      <c r="E16" s="2"/>
    </row>
    <row r="17" spans="2:5" x14ac:dyDescent="0.2">
      <c r="B17" s="2"/>
      <c r="C17" s="2"/>
      <c r="D17" s="2"/>
      <c r="E17" s="2"/>
    </row>
    <row r="18" spans="2:5" x14ac:dyDescent="0.2">
      <c r="B18" s="2"/>
      <c r="C18" s="2"/>
      <c r="D18" s="2"/>
      <c r="E18" s="2"/>
    </row>
    <row r="19" spans="2:5" x14ac:dyDescent="0.2">
      <c r="B19" s="2"/>
      <c r="C19" s="2"/>
      <c r="D19" s="2"/>
      <c r="E19" s="2"/>
    </row>
    <row r="20" spans="2:5" x14ac:dyDescent="0.2">
      <c r="B20" s="2"/>
      <c r="C20" s="2"/>
      <c r="D20" s="2"/>
      <c r="E20" s="2"/>
    </row>
    <row r="21" spans="2:5" x14ac:dyDescent="0.2">
      <c r="B21" s="2"/>
      <c r="C21" s="2"/>
      <c r="D21" s="2"/>
      <c r="E21" s="2"/>
    </row>
    <row r="22" spans="2:5" x14ac:dyDescent="0.2">
      <c r="B22" s="2"/>
      <c r="C22" s="2"/>
      <c r="D22" s="2"/>
      <c r="E22" s="2"/>
    </row>
    <row r="23" spans="2:5" x14ac:dyDescent="0.2">
      <c r="B23" s="2"/>
      <c r="C23" s="2"/>
      <c r="D23" s="2"/>
      <c r="E23" s="2"/>
    </row>
    <row r="24" spans="2:5" x14ac:dyDescent="0.2">
      <c r="B24" s="2"/>
      <c r="C24" s="2"/>
      <c r="D24" s="2"/>
      <c r="E24" s="2"/>
    </row>
    <row r="25" spans="2:5" x14ac:dyDescent="0.2">
      <c r="B25" s="2"/>
      <c r="C25" s="2"/>
      <c r="D25" s="2"/>
      <c r="E25" s="2"/>
    </row>
    <row r="26" spans="2:5" x14ac:dyDescent="0.2">
      <c r="B26" s="2"/>
      <c r="C26" s="2"/>
      <c r="D26" s="2"/>
      <c r="E26" s="2"/>
    </row>
    <row r="27" spans="2:5" x14ac:dyDescent="0.2">
      <c r="B27" s="2"/>
      <c r="C27" s="2"/>
      <c r="D27" s="2"/>
      <c r="E27" s="2"/>
    </row>
    <row r="28" spans="2:5" x14ac:dyDescent="0.2">
      <c r="B28" s="2"/>
      <c r="C28" s="2"/>
      <c r="D28" s="2"/>
      <c r="E28" s="2"/>
    </row>
    <row r="29" spans="2:5" x14ac:dyDescent="0.2">
      <c r="B29" s="2"/>
      <c r="C29" s="2"/>
      <c r="D29" s="2"/>
      <c r="E29" s="2"/>
    </row>
    <row r="30" spans="2:5" x14ac:dyDescent="0.2">
      <c r="B30" s="2"/>
      <c r="C30" s="2"/>
      <c r="D30" s="2"/>
      <c r="E30" s="2"/>
    </row>
    <row r="31" spans="2:5" x14ac:dyDescent="0.2">
      <c r="B31" s="2"/>
      <c r="C31" s="2"/>
      <c r="D31" s="2"/>
      <c r="E31" s="2"/>
    </row>
    <row r="32" spans="2:5" x14ac:dyDescent="0.2">
      <c r="B32" s="2"/>
      <c r="C32" s="2"/>
      <c r="D32" s="2"/>
      <c r="E32" s="2"/>
    </row>
  </sheetData>
  <customSheetViews>
    <customSheetView guid="{7F84DC34-83A0-4712-9C99-EE5F4287A237}" state="hidden">
      <selection activeCell="I38" sqref="I38"/>
      <pageMargins left="0.7" right="0.7" top="0.75" bottom="0.75" header="0.3" footer="0.3"/>
      <pageSetup paperSize="9" orientation="portrait" r:id="rId1"/>
    </customSheetView>
    <customSheetView guid="{1802E38F-3A44-4AA2-9E6E-FCA6695A1FD2}" showPageBreaks="1" state="hidden">
      <selection activeCell="I38" sqref="I38"/>
      <pageMargins left="0.7" right="0.7" top="0.75" bottom="0.75" header="0.3" footer="0.3"/>
      <pageSetup paperSize="9" orientation="portrait" r:id="rId2"/>
    </customSheetView>
    <customSheetView guid="{85B37943-4BD9-468F-8930-07A3A16B0CFF}" state="hidden">
      <selection activeCell="I38" sqref="I38"/>
      <pageMargins left="0.7" right="0.7" top="0.75" bottom="0.75" header="0.3" footer="0.3"/>
      <pageSetup paperSize="9" orientation="portrait" r:id="rId3"/>
    </customSheetView>
    <customSheetView guid="{4E467B1C-F669-496D-A19D-8FFE2D152ADB}" state="hidden">
      <selection activeCell="I38" sqref="I38"/>
      <pageMargins left="0.7" right="0.7" top="0.75" bottom="0.75" header="0.3" footer="0.3"/>
      <pageSetup paperSize="9" orientation="portrait" r:id="rId4"/>
    </customSheetView>
    <customSheetView guid="{1EFB13A9-4E99-419F-870A-67AD092ED115}" state="hidden">
      <selection activeCell="I38" sqref="I38"/>
      <pageMargins left="0.7" right="0.7" top="0.75" bottom="0.75" header="0.3" footer="0.3"/>
      <pageSetup paperSize="9" orientation="portrait" r:id="rId5"/>
    </customSheetView>
  </customSheetView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abSelected="1" view="pageBreakPreview" zoomScaleNormal="100" zoomScaleSheetLayoutView="100" workbookViewId="0">
      <selection activeCell="D27" sqref="D27"/>
    </sheetView>
  </sheetViews>
  <sheetFormatPr defaultRowHeight="12.75" x14ac:dyDescent="0.2"/>
  <cols>
    <col min="1" max="1" width="10.7109375" style="4" customWidth="1"/>
    <col min="2" max="2" width="3.28515625" style="32" customWidth="1"/>
    <col min="3" max="3" width="3.42578125" style="6" customWidth="1"/>
    <col min="4" max="4" width="39.85546875" style="15" customWidth="1"/>
    <col min="5" max="5" width="5.28515625" style="4" customWidth="1"/>
    <col min="6" max="6" width="5.140625" style="4" customWidth="1"/>
    <col min="7" max="7" width="3.85546875" style="4" customWidth="1"/>
    <col min="8" max="8" width="5.140625" style="4" customWidth="1"/>
    <col min="9" max="9" width="3.140625" style="7" customWidth="1"/>
    <col min="10" max="10" width="4" style="11" customWidth="1"/>
    <col min="11" max="11" width="4.140625" style="11" customWidth="1"/>
    <col min="12" max="13" width="6.7109375" style="7" customWidth="1"/>
    <col min="14" max="14" width="11.28515625" style="1" customWidth="1"/>
    <col min="15" max="16384" width="9.140625" style="27"/>
  </cols>
  <sheetData>
    <row r="1" spans="1:14" s="31" customFormat="1" ht="16.5" x14ac:dyDescent="0.2">
      <c r="A1" s="40" t="s">
        <v>67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s="31" customFormat="1" ht="16.5" x14ac:dyDescent="0.2">
      <c r="A2" s="41" t="s">
        <v>64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s="31" customFormat="1" ht="17.25" thickBot="1" x14ac:dyDescent="0.25">
      <c r="A3" s="34"/>
      <c r="B3" s="34"/>
      <c r="C3" s="34"/>
      <c r="D3" s="16"/>
      <c r="E3" s="16"/>
      <c r="F3" s="16"/>
      <c r="G3" s="16"/>
      <c r="H3" s="16"/>
      <c r="I3" s="16"/>
      <c r="J3" s="16"/>
      <c r="K3" s="16"/>
      <c r="L3" s="16"/>
      <c r="M3" s="34"/>
      <c r="N3" s="33"/>
    </row>
    <row r="4" spans="1:14" s="12" customFormat="1" ht="9.75" customHeight="1" x14ac:dyDescent="0.2">
      <c r="A4" s="42" t="s">
        <v>36</v>
      </c>
      <c r="B4" s="44" t="s">
        <v>37</v>
      </c>
      <c r="C4" s="36" t="s">
        <v>38</v>
      </c>
      <c r="D4" s="36" t="s">
        <v>39</v>
      </c>
      <c r="E4" s="36" t="s">
        <v>40</v>
      </c>
      <c r="F4" s="36" t="s">
        <v>41</v>
      </c>
      <c r="G4" s="36" t="s">
        <v>23</v>
      </c>
      <c r="H4" s="36" t="s">
        <v>42</v>
      </c>
      <c r="I4" s="36" t="s">
        <v>43</v>
      </c>
      <c r="J4" s="36" t="s">
        <v>44</v>
      </c>
      <c r="K4" s="36"/>
      <c r="L4" s="36" t="s">
        <v>45</v>
      </c>
      <c r="M4" s="36"/>
      <c r="N4" s="38" t="s">
        <v>46</v>
      </c>
    </row>
    <row r="5" spans="1:14" s="12" customFormat="1" ht="21" customHeight="1" x14ac:dyDescent="0.2">
      <c r="A5" s="43"/>
      <c r="B5" s="45"/>
      <c r="C5" s="37"/>
      <c r="D5" s="37"/>
      <c r="E5" s="37"/>
      <c r="F5" s="37"/>
      <c r="G5" s="37"/>
      <c r="H5" s="37"/>
      <c r="I5" s="37"/>
      <c r="J5" s="35" t="s">
        <v>47</v>
      </c>
      <c r="K5" s="35" t="s">
        <v>48</v>
      </c>
      <c r="L5" s="35" t="s">
        <v>47</v>
      </c>
      <c r="M5" s="35" t="s">
        <v>48</v>
      </c>
      <c r="N5" s="39"/>
    </row>
    <row r="6" spans="1:14" x14ac:dyDescent="0.2">
      <c r="A6" s="13" t="s">
        <v>25</v>
      </c>
      <c r="B6" s="8"/>
      <c r="C6" s="8"/>
      <c r="D6" s="20"/>
      <c r="E6" s="22"/>
      <c r="F6" s="22"/>
      <c r="G6" s="22"/>
      <c r="H6" s="22"/>
      <c r="I6" s="22"/>
      <c r="J6" s="22"/>
      <c r="K6" s="22"/>
      <c r="L6" s="14"/>
      <c r="M6" s="14"/>
      <c r="N6" s="17" t="s">
        <v>63</v>
      </c>
    </row>
    <row r="7" spans="1:14" x14ac:dyDescent="0.2">
      <c r="A7" s="13" t="s">
        <v>58</v>
      </c>
      <c r="B7" s="8"/>
      <c r="C7" s="8"/>
      <c r="D7" s="20"/>
      <c r="E7" s="28"/>
      <c r="F7" s="21"/>
      <c r="G7" s="28"/>
      <c r="H7" s="28"/>
      <c r="I7" s="29"/>
      <c r="J7" s="26"/>
      <c r="K7" s="26"/>
      <c r="L7" s="30"/>
      <c r="M7" s="30"/>
      <c r="N7" s="17" t="s">
        <v>63</v>
      </c>
    </row>
    <row r="8" spans="1:14" x14ac:dyDescent="0.2">
      <c r="A8" s="18" t="s">
        <v>53</v>
      </c>
      <c r="B8" s="28" t="s">
        <v>51</v>
      </c>
      <c r="C8" s="24" t="s">
        <v>50</v>
      </c>
      <c r="D8" s="25" t="s">
        <v>56</v>
      </c>
      <c r="E8" s="28" t="s">
        <v>52</v>
      </c>
      <c r="F8" s="29">
        <v>1</v>
      </c>
      <c r="G8" s="28" t="s">
        <v>11</v>
      </c>
      <c r="H8" s="28"/>
      <c r="I8" s="29">
        <v>12</v>
      </c>
      <c r="J8" s="26">
        <v>2.87</v>
      </c>
      <c r="K8" s="26">
        <v>3.16</v>
      </c>
      <c r="L8" s="30">
        <f>ROUND(J8*14882+1,0)</f>
        <v>42712</v>
      </c>
      <c r="M8" s="30">
        <f>ROUND(K8*14882,0)</f>
        <v>47027</v>
      </c>
      <c r="N8" s="17" t="s">
        <v>12</v>
      </c>
    </row>
    <row r="9" spans="1:14" x14ac:dyDescent="0.2">
      <c r="A9" s="13" t="s">
        <v>68</v>
      </c>
      <c r="B9" s="8"/>
      <c r="C9" s="8"/>
      <c r="D9" s="20"/>
      <c r="E9" s="28"/>
      <c r="F9" s="29"/>
      <c r="G9" s="28"/>
      <c r="H9" s="28"/>
      <c r="I9" s="29"/>
      <c r="J9" s="26"/>
      <c r="K9" s="26"/>
      <c r="L9" s="30"/>
      <c r="M9" s="30"/>
      <c r="N9" s="17" t="s">
        <v>63</v>
      </c>
    </row>
    <row r="10" spans="1:14" x14ac:dyDescent="0.2">
      <c r="A10" s="13" t="s">
        <v>59</v>
      </c>
      <c r="B10" s="8"/>
      <c r="C10" s="8"/>
      <c r="D10" s="20"/>
      <c r="E10" s="28"/>
      <c r="F10" s="29"/>
      <c r="G10" s="28"/>
      <c r="H10" s="28"/>
      <c r="I10" s="29"/>
      <c r="J10" s="26"/>
      <c r="K10" s="26"/>
      <c r="L10" s="30"/>
      <c r="M10" s="30"/>
      <c r="N10" s="17" t="s">
        <v>63</v>
      </c>
    </row>
    <row r="11" spans="1:14" x14ac:dyDescent="0.2">
      <c r="A11" s="18" t="s">
        <v>55</v>
      </c>
      <c r="B11" s="28" t="s">
        <v>3</v>
      </c>
      <c r="C11" s="24" t="s">
        <v>5</v>
      </c>
      <c r="D11" s="25" t="s">
        <v>66</v>
      </c>
      <c r="E11" s="28" t="s">
        <v>6</v>
      </c>
      <c r="F11" s="29">
        <v>1</v>
      </c>
      <c r="G11" s="28" t="s">
        <v>11</v>
      </c>
      <c r="H11" s="28"/>
      <c r="I11" s="29">
        <v>7</v>
      </c>
      <c r="J11" s="26">
        <v>1.77</v>
      </c>
      <c r="K11" s="26"/>
      <c r="L11" s="30">
        <f>ROUND(J11*14882+1,0)</f>
        <v>26342</v>
      </c>
      <c r="M11" s="30">
        <f>ROUND(K11*14882,0)</f>
        <v>0</v>
      </c>
      <c r="N11" s="17" t="s">
        <v>12</v>
      </c>
    </row>
    <row r="12" spans="1:14" x14ac:dyDescent="0.2">
      <c r="A12" s="13" t="s">
        <v>60</v>
      </c>
      <c r="B12" s="8"/>
      <c r="C12" s="8"/>
      <c r="D12" s="20"/>
      <c r="E12" s="28"/>
      <c r="F12" s="29"/>
      <c r="G12" s="28"/>
      <c r="H12" s="28"/>
      <c r="I12" s="29"/>
      <c r="J12" s="26"/>
      <c r="K12" s="26"/>
      <c r="L12" s="30"/>
      <c r="M12" s="30"/>
      <c r="N12" s="17" t="s">
        <v>63</v>
      </c>
    </row>
    <row r="13" spans="1:14" x14ac:dyDescent="0.2">
      <c r="A13" s="18" t="s">
        <v>7</v>
      </c>
      <c r="B13" s="28" t="s">
        <v>3</v>
      </c>
      <c r="C13" s="24" t="s">
        <v>50</v>
      </c>
      <c r="D13" s="25" t="s">
        <v>14</v>
      </c>
      <c r="E13" s="28" t="s">
        <v>31</v>
      </c>
      <c r="F13" s="29">
        <v>1</v>
      </c>
      <c r="G13" s="28" t="s">
        <v>11</v>
      </c>
      <c r="H13" s="28"/>
      <c r="I13" s="29">
        <v>9</v>
      </c>
      <c r="J13" s="26">
        <v>2.15</v>
      </c>
      <c r="K13" s="26"/>
      <c r="L13" s="30">
        <f>ROUND(J13*14882+1,0)</f>
        <v>31997</v>
      </c>
      <c r="M13" s="30">
        <f>ROUND(K13*14882,0)</f>
        <v>0</v>
      </c>
      <c r="N13" s="17" t="s">
        <v>12</v>
      </c>
    </row>
    <row r="14" spans="1:14" x14ac:dyDescent="0.2">
      <c r="A14" s="18" t="s">
        <v>7</v>
      </c>
      <c r="B14" s="28" t="s">
        <v>3</v>
      </c>
      <c r="C14" s="24" t="s">
        <v>50</v>
      </c>
      <c r="D14" s="25" t="s">
        <v>14</v>
      </c>
      <c r="E14" s="28" t="s">
        <v>31</v>
      </c>
      <c r="F14" s="29">
        <v>1</v>
      </c>
      <c r="G14" s="28" t="s">
        <v>11</v>
      </c>
      <c r="H14" s="28"/>
      <c r="I14" s="29">
        <v>9</v>
      </c>
      <c r="J14" s="26">
        <v>2.15</v>
      </c>
      <c r="K14" s="26"/>
      <c r="L14" s="30">
        <f>ROUND(J14*14882+1,0)</f>
        <v>31997</v>
      </c>
      <c r="M14" s="30">
        <f>ROUND(K14*14882,0)</f>
        <v>0</v>
      </c>
      <c r="N14" s="23" t="s">
        <v>62</v>
      </c>
    </row>
    <row r="15" spans="1:14" x14ac:dyDescent="0.2">
      <c r="A15" s="18" t="s">
        <v>7</v>
      </c>
      <c r="B15" s="28" t="s">
        <v>3</v>
      </c>
      <c r="C15" s="24" t="s">
        <v>50</v>
      </c>
      <c r="D15" s="25" t="s">
        <v>14</v>
      </c>
      <c r="E15" s="28" t="s">
        <v>6</v>
      </c>
      <c r="F15" s="29">
        <v>1</v>
      </c>
      <c r="G15" s="28" t="s">
        <v>11</v>
      </c>
      <c r="H15" s="28"/>
      <c r="I15" s="29">
        <v>8</v>
      </c>
      <c r="J15" s="26">
        <v>1.95</v>
      </c>
      <c r="K15" s="26"/>
      <c r="L15" s="30">
        <f t="shared" ref="L15:L21" si="0">ROUND(J15*14882+1,0)</f>
        <v>29021</v>
      </c>
      <c r="M15" s="30">
        <f t="shared" ref="M15:M21" si="1">ROUND(K15*14882,0)</f>
        <v>0</v>
      </c>
      <c r="N15" s="17" t="s">
        <v>12</v>
      </c>
    </row>
    <row r="16" spans="1:14" x14ac:dyDescent="0.2">
      <c r="A16" s="18" t="s">
        <v>7</v>
      </c>
      <c r="B16" s="28" t="s">
        <v>3</v>
      </c>
      <c r="C16" s="24" t="s">
        <v>50</v>
      </c>
      <c r="D16" s="25" t="s">
        <v>14</v>
      </c>
      <c r="E16" s="28" t="s">
        <v>4</v>
      </c>
      <c r="F16" s="29">
        <v>1</v>
      </c>
      <c r="G16" s="28" t="s">
        <v>11</v>
      </c>
      <c r="H16" s="28"/>
      <c r="I16" s="29">
        <v>7</v>
      </c>
      <c r="J16" s="26">
        <v>1.77</v>
      </c>
      <c r="K16" s="26"/>
      <c r="L16" s="30">
        <f t="shared" si="0"/>
        <v>26342</v>
      </c>
      <c r="M16" s="30">
        <f t="shared" si="1"/>
        <v>0</v>
      </c>
      <c r="N16" s="17" t="s">
        <v>12</v>
      </c>
    </row>
    <row r="17" spans="1:14" x14ac:dyDescent="0.2">
      <c r="A17" s="18" t="s">
        <v>7</v>
      </c>
      <c r="B17" s="28" t="s">
        <v>3</v>
      </c>
      <c r="C17" s="24" t="s">
        <v>50</v>
      </c>
      <c r="D17" s="25" t="s">
        <v>14</v>
      </c>
      <c r="E17" s="28" t="s">
        <v>4</v>
      </c>
      <c r="F17" s="29">
        <v>1</v>
      </c>
      <c r="G17" s="28" t="s">
        <v>11</v>
      </c>
      <c r="H17" s="28"/>
      <c r="I17" s="29">
        <v>7</v>
      </c>
      <c r="J17" s="26">
        <v>1.77</v>
      </c>
      <c r="K17" s="26"/>
      <c r="L17" s="30">
        <f t="shared" si="0"/>
        <v>26342</v>
      </c>
      <c r="M17" s="30">
        <f t="shared" si="1"/>
        <v>0</v>
      </c>
      <c r="N17" s="17" t="s">
        <v>12</v>
      </c>
    </row>
    <row r="18" spans="1:14" x14ac:dyDescent="0.2">
      <c r="A18" s="18" t="s">
        <v>7</v>
      </c>
      <c r="B18" s="28" t="s">
        <v>3</v>
      </c>
      <c r="C18" s="24" t="s">
        <v>50</v>
      </c>
      <c r="D18" s="25" t="s">
        <v>14</v>
      </c>
      <c r="E18" s="28" t="s">
        <v>4</v>
      </c>
      <c r="F18" s="29">
        <v>1</v>
      </c>
      <c r="G18" s="28" t="s">
        <v>11</v>
      </c>
      <c r="H18" s="28"/>
      <c r="I18" s="29">
        <v>7</v>
      </c>
      <c r="J18" s="26">
        <v>1.77</v>
      </c>
      <c r="K18" s="26"/>
      <c r="L18" s="30">
        <f t="shared" si="0"/>
        <v>26342</v>
      </c>
      <c r="M18" s="30">
        <f t="shared" si="1"/>
        <v>0</v>
      </c>
      <c r="N18" s="17" t="s">
        <v>12</v>
      </c>
    </row>
    <row r="19" spans="1:14" x14ac:dyDescent="0.2">
      <c r="A19" s="18" t="s">
        <v>7</v>
      </c>
      <c r="B19" s="28" t="s">
        <v>3</v>
      </c>
      <c r="C19" s="24" t="s">
        <v>50</v>
      </c>
      <c r="D19" s="25" t="s">
        <v>14</v>
      </c>
      <c r="E19" s="28" t="s">
        <v>4</v>
      </c>
      <c r="F19" s="29">
        <v>1</v>
      </c>
      <c r="G19" s="28" t="s">
        <v>11</v>
      </c>
      <c r="H19" s="28"/>
      <c r="I19" s="29">
        <v>7</v>
      </c>
      <c r="J19" s="26">
        <v>1.77</v>
      </c>
      <c r="K19" s="26"/>
      <c r="L19" s="30">
        <f t="shared" si="0"/>
        <v>26342</v>
      </c>
      <c r="M19" s="30">
        <f t="shared" si="1"/>
        <v>0</v>
      </c>
      <c r="N19" s="23" t="s">
        <v>62</v>
      </c>
    </row>
    <row r="20" spans="1:14" x14ac:dyDescent="0.2">
      <c r="A20" s="18" t="s">
        <v>7</v>
      </c>
      <c r="B20" s="28" t="s">
        <v>3</v>
      </c>
      <c r="C20" s="24" t="s">
        <v>50</v>
      </c>
      <c r="D20" s="25" t="s">
        <v>14</v>
      </c>
      <c r="E20" s="28" t="s">
        <v>4</v>
      </c>
      <c r="F20" s="29">
        <v>1</v>
      </c>
      <c r="G20" s="28" t="s">
        <v>11</v>
      </c>
      <c r="H20" s="28"/>
      <c r="I20" s="29">
        <v>7</v>
      </c>
      <c r="J20" s="26">
        <v>1.77</v>
      </c>
      <c r="K20" s="26"/>
      <c r="L20" s="30">
        <f t="shared" si="0"/>
        <v>26342</v>
      </c>
      <c r="M20" s="30">
        <f t="shared" si="1"/>
        <v>0</v>
      </c>
      <c r="N20" s="23" t="s">
        <v>62</v>
      </c>
    </row>
    <row r="21" spans="1:14" x14ac:dyDescent="0.2">
      <c r="A21" s="18" t="s">
        <v>7</v>
      </c>
      <c r="B21" s="28" t="s">
        <v>3</v>
      </c>
      <c r="C21" s="24" t="s">
        <v>50</v>
      </c>
      <c r="D21" s="25" t="s">
        <v>14</v>
      </c>
      <c r="E21" s="28" t="s">
        <v>4</v>
      </c>
      <c r="F21" s="29">
        <v>1</v>
      </c>
      <c r="G21" s="28" t="s">
        <v>11</v>
      </c>
      <c r="H21" s="28"/>
      <c r="I21" s="29">
        <v>7</v>
      </c>
      <c r="J21" s="26">
        <v>1.77</v>
      </c>
      <c r="K21" s="26"/>
      <c r="L21" s="30">
        <f t="shared" si="0"/>
        <v>26342</v>
      </c>
      <c r="M21" s="30">
        <f t="shared" si="1"/>
        <v>0</v>
      </c>
      <c r="N21" s="23" t="s">
        <v>62</v>
      </c>
    </row>
    <row r="22" spans="1:14" x14ac:dyDescent="0.2">
      <c r="A22" s="18" t="s">
        <v>7</v>
      </c>
      <c r="B22" s="28" t="s">
        <v>3</v>
      </c>
      <c r="C22" s="24" t="s">
        <v>50</v>
      </c>
      <c r="D22" s="25" t="s">
        <v>14</v>
      </c>
      <c r="E22" s="28" t="s">
        <v>54</v>
      </c>
      <c r="F22" s="29">
        <v>1</v>
      </c>
      <c r="G22" s="28" t="s">
        <v>11</v>
      </c>
      <c r="H22" s="28"/>
      <c r="I22" s="29">
        <v>6</v>
      </c>
      <c r="J22" s="26">
        <v>1.61</v>
      </c>
      <c r="K22" s="26"/>
      <c r="L22" s="30">
        <f>ROUND(J22*14882+1,0)</f>
        <v>23961</v>
      </c>
      <c r="M22" s="30">
        <f>ROUND(K22*14882,0)</f>
        <v>0</v>
      </c>
      <c r="N22" s="17" t="s">
        <v>12</v>
      </c>
    </row>
    <row r="23" spans="1:14" x14ac:dyDescent="0.2">
      <c r="A23" s="18" t="s">
        <v>8</v>
      </c>
      <c r="B23" s="28" t="s">
        <v>3</v>
      </c>
      <c r="C23" s="28" t="s">
        <v>50</v>
      </c>
      <c r="D23" s="25" t="s">
        <v>9</v>
      </c>
      <c r="E23" s="28" t="s">
        <v>31</v>
      </c>
      <c r="F23" s="29">
        <v>1</v>
      </c>
      <c r="G23" s="28" t="s">
        <v>11</v>
      </c>
      <c r="H23" s="28"/>
      <c r="I23" s="29">
        <v>9</v>
      </c>
      <c r="J23" s="26">
        <v>2.15</v>
      </c>
      <c r="K23" s="26"/>
      <c r="L23" s="30">
        <f>ROUND(J23*14882+1,0)</f>
        <v>31997</v>
      </c>
      <c r="M23" s="30">
        <f>ROUND(K23*14882,0)</f>
        <v>0</v>
      </c>
      <c r="N23" s="17" t="s">
        <v>12</v>
      </c>
    </row>
    <row r="24" spans="1:14" x14ac:dyDescent="0.2">
      <c r="A24" s="18"/>
      <c r="B24" s="28"/>
      <c r="C24" s="28"/>
      <c r="D24" s="25"/>
      <c r="E24" s="28"/>
      <c r="F24" s="29"/>
      <c r="G24" s="28"/>
      <c r="H24" s="28"/>
      <c r="I24" s="29"/>
      <c r="J24" s="26"/>
      <c r="K24" s="26"/>
      <c r="L24" s="30"/>
      <c r="M24" s="30"/>
      <c r="N24" s="17"/>
    </row>
    <row r="25" spans="1:14" x14ac:dyDescent="0.2">
      <c r="A25" s="18" t="s">
        <v>8</v>
      </c>
      <c r="B25" s="28" t="s">
        <v>3</v>
      </c>
      <c r="C25" s="28" t="s">
        <v>50</v>
      </c>
      <c r="D25" s="25" t="s">
        <v>9</v>
      </c>
      <c r="E25" s="28" t="s">
        <v>6</v>
      </c>
      <c r="F25" s="29">
        <v>1</v>
      </c>
      <c r="G25" s="28" t="s">
        <v>11</v>
      </c>
      <c r="H25" s="28"/>
      <c r="I25" s="29">
        <v>8</v>
      </c>
      <c r="J25" s="26">
        <v>1.95</v>
      </c>
      <c r="K25" s="26"/>
      <c r="L25" s="30">
        <f>ROUND(J25*14882+1,0)</f>
        <v>29021</v>
      </c>
      <c r="M25" s="30">
        <f>ROUND(K25*14882,0)</f>
        <v>0</v>
      </c>
      <c r="N25" s="17" t="s">
        <v>12</v>
      </c>
    </row>
    <row r="26" spans="1:14" x14ac:dyDescent="0.2">
      <c r="A26" s="18" t="s">
        <v>8</v>
      </c>
      <c r="B26" s="28" t="s">
        <v>3</v>
      </c>
      <c r="C26" s="28" t="s">
        <v>50</v>
      </c>
      <c r="D26" s="25" t="s">
        <v>9</v>
      </c>
      <c r="E26" s="28" t="s">
        <v>6</v>
      </c>
      <c r="F26" s="29">
        <v>1</v>
      </c>
      <c r="G26" s="28" t="s">
        <v>11</v>
      </c>
      <c r="H26" s="28"/>
      <c r="I26" s="29">
        <v>8</v>
      </c>
      <c r="J26" s="26">
        <v>1.95</v>
      </c>
      <c r="K26" s="26"/>
      <c r="L26" s="30">
        <f>ROUND(J26*14882+1,0)</f>
        <v>29021</v>
      </c>
      <c r="M26" s="30">
        <f>ROUND(K26*14882,0)</f>
        <v>0</v>
      </c>
      <c r="N26" s="23" t="s">
        <v>62</v>
      </c>
    </row>
    <row r="27" spans="1:14" x14ac:dyDescent="0.2">
      <c r="A27" s="18"/>
      <c r="B27" s="28"/>
      <c r="C27" s="28"/>
      <c r="D27" s="25"/>
      <c r="E27" s="28"/>
      <c r="F27" s="29"/>
      <c r="G27" s="28"/>
      <c r="H27" s="28"/>
      <c r="I27" s="29"/>
      <c r="J27" s="26"/>
      <c r="K27" s="26"/>
      <c r="L27" s="30"/>
      <c r="M27" s="30"/>
      <c r="N27" s="17"/>
    </row>
    <row r="28" spans="1:14" x14ac:dyDescent="0.2">
      <c r="A28" s="18" t="s">
        <v>8</v>
      </c>
      <c r="B28" s="28" t="s">
        <v>3</v>
      </c>
      <c r="C28" s="28" t="s">
        <v>50</v>
      </c>
      <c r="D28" s="25" t="s">
        <v>9</v>
      </c>
      <c r="E28" s="28" t="s">
        <v>4</v>
      </c>
      <c r="F28" s="29">
        <v>1</v>
      </c>
      <c r="G28" s="28" t="s">
        <v>11</v>
      </c>
      <c r="H28" s="28"/>
      <c r="I28" s="29">
        <v>7</v>
      </c>
      <c r="J28" s="26">
        <v>1.77</v>
      </c>
      <c r="K28" s="26"/>
      <c r="L28" s="30">
        <f>ROUND(J28*14882+1,0)</f>
        <v>26342</v>
      </c>
      <c r="M28" s="30">
        <f>ROUND(K28*14882,0)</f>
        <v>0</v>
      </c>
      <c r="N28" s="23" t="s">
        <v>62</v>
      </c>
    </row>
    <row r="29" spans="1:14" x14ac:dyDescent="0.2">
      <c r="A29" s="18" t="s">
        <v>17</v>
      </c>
      <c r="B29" s="28" t="s">
        <v>3</v>
      </c>
      <c r="C29" s="24" t="s">
        <v>50</v>
      </c>
      <c r="D29" s="25" t="s">
        <v>18</v>
      </c>
      <c r="E29" s="28" t="s">
        <v>4</v>
      </c>
      <c r="F29" s="29">
        <v>1</v>
      </c>
      <c r="G29" s="28" t="s">
        <v>11</v>
      </c>
      <c r="H29" s="28"/>
      <c r="I29" s="29">
        <v>7</v>
      </c>
      <c r="J29" s="26">
        <v>1.77</v>
      </c>
      <c r="K29" s="26"/>
      <c r="L29" s="30">
        <f>ROUND(J29*14882+1,0)</f>
        <v>26342</v>
      </c>
      <c r="M29" s="30">
        <f>ROUND(K29*14882,0)</f>
        <v>0</v>
      </c>
      <c r="N29" s="17" t="s">
        <v>57</v>
      </c>
    </row>
    <row r="30" spans="1:14" x14ac:dyDescent="0.2">
      <c r="A30" s="18" t="s">
        <v>26</v>
      </c>
      <c r="B30" s="28" t="s">
        <v>3</v>
      </c>
      <c r="C30" s="24" t="s">
        <v>50</v>
      </c>
      <c r="D30" s="25" t="s">
        <v>28</v>
      </c>
      <c r="E30" s="28" t="s">
        <v>6</v>
      </c>
      <c r="F30" s="29">
        <v>1</v>
      </c>
      <c r="G30" s="28" t="s">
        <v>11</v>
      </c>
      <c r="H30" s="28"/>
      <c r="I30" s="29">
        <v>8</v>
      </c>
      <c r="J30" s="26">
        <v>1.95</v>
      </c>
      <c r="K30" s="26"/>
      <c r="L30" s="30">
        <f>ROUND(J30*14882+1,0)</f>
        <v>29021</v>
      </c>
      <c r="M30" s="30">
        <f>ROUND(K30*14882,0)</f>
        <v>0</v>
      </c>
      <c r="N30" s="17" t="s">
        <v>57</v>
      </c>
    </row>
    <row r="31" spans="1:14" x14ac:dyDescent="0.2">
      <c r="A31" s="18" t="s">
        <v>26</v>
      </c>
      <c r="B31" s="28" t="s">
        <v>3</v>
      </c>
      <c r="C31" s="24" t="s">
        <v>50</v>
      </c>
      <c r="D31" s="25" t="s">
        <v>28</v>
      </c>
      <c r="E31" s="28" t="s">
        <v>6</v>
      </c>
      <c r="F31" s="29">
        <v>1</v>
      </c>
      <c r="G31" s="28" t="s">
        <v>11</v>
      </c>
      <c r="H31" s="28"/>
      <c r="I31" s="29">
        <v>8</v>
      </c>
      <c r="J31" s="26">
        <v>1.95</v>
      </c>
      <c r="K31" s="26"/>
      <c r="L31" s="30">
        <f>ROUND(J31*14882+1,0)</f>
        <v>29021</v>
      </c>
      <c r="M31" s="30">
        <f>ROUND(K31*14882,0)</f>
        <v>0</v>
      </c>
      <c r="N31" s="23" t="s">
        <v>62</v>
      </c>
    </row>
    <row r="32" spans="1:14" x14ac:dyDescent="0.2">
      <c r="A32" s="18" t="s">
        <v>26</v>
      </c>
      <c r="B32" s="28" t="s">
        <v>3</v>
      </c>
      <c r="C32" s="24" t="s">
        <v>50</v>
      </c>
      <c r="D32" s="25" t="s">
        <v>28</v>
      </c>
      <c r="E32" s="28" t="s">
        <v>4</v>
      </c>
      <c r="F32" s="29">
        <v>1</v>
      </c>
      <c r="G32" s="28" t="s">
        <v>11</v>
      </c>
      <c r="H32" s="28"/>
      <c r="I32" s="29">
        <v>7</v>
      </c>
      <c r="J32" s="26">
        <v>1.77</v>
      </c>
      <c r="K32" s="26"/>
      <c r="L32" s="30">
        <f t="shared" ref="L32" si="2">ROUND(J32*14882+1,0)</f>
        <v>26342</v>
      </c>
      <c r="M32" s="30">
        <f t="shared" ref="M32" si="3">ROUND(K32*14882,0)</f>
        <v>0</v>
      </c>
      <c r="N32" s="23" t="s">
        <v>62</v>
      </c>
    </row>
    <row r="33" spans="1:14" x14ac:dyDescent="0.2">
      <c r="A33" s="18" t="s">
        <v>19</v>
      </c>
      <c r="B33" s="28" t="s">
        <v>3</v>
      </c>
      <c r="C33" s="24" t="s">
        <v>50</v>
      </c>
      <c r="D33" s="25" t="s">
        <v>20</v>
      </c>
      <c r="E33" s="28" t="s">
        <v>4</v>
      </c>
      <c r="F33" s="29">
        <v>1</v>
      </c>
      <c r="G33" s="28" t="s">
        <v>11</v>
      </c>
      <c r="H33" s="28"/>
      <c r="I33" s="29">
        <v>7</v>
      </c>
      <c r="J33" s="26">
        <v>1.77</v>
      </c>
      <c r="K33" s="26"/>
      <c r="L33" s="30">
        <f>ROUND(J33*14882+1,0)</f>
        <v>26342</v>
      </c>
      <c r="M33" s="30">
        <f>ROUND(K33*14882,0)</f>
        <v>0</v>
      </c>
      <c r="N33" s="17" t="s">
        <v>12</v>
      </c>
    </row>
    <row r="34" spans="1:14" x14ac:dyDescent="0.2">
      <c r="A34" s="18" t="s">
        <v>19</v>
      </c>
      <c r="B34" s="28" t="s">
        <v>3</v>
      </c>
      <c r="C34" s="24" t="s">
        <v>50</v>
      </c>
      <c r="D34" s="25" t="s">
        <v>20</v>
      </c>
      <c r="E34" s="28" t="s">
        <v>4</v>
      </c>
      <c r="F34" s="29">
        <v>1</v>
      </c>
      <c r="G34" s="28" t="s">
        <v>11</v>
      </c>
      <c r="H34" s="28"/>
      <c r="I34" s="29">
        <v>7</v>
      </c>
      <c r="J34" s="26">
        <v>1.77</v>
      </c>
      <c r="K34" s="26"/>
      <c r="L34" s="30">
        <f>ROUND(J34*14882+1,0)</f>
        <v>26342</v>
      </c>
      <c r="M34" s="30">
        <f>ROUND(K34*14882,0)</f>
        <v>0</v>
      </c>
      <c r="N34" s="17" t="s">
        <v>12</v>
      </c>
    </row>
    <row r="35" spans="1:14" x14ac:dyDescent="0.2">
      <c r="A35" s="18" t="s">
        <v>65</v>
      </c>
      <c r="B35" s="28" t="s">
        <v>3</v>
      </c>
      <c r="C35" s="24" t="s">
        <v>50</v>
      </c>
      <c r="D35" s="25" t="s">
        <v>16</v>
      </c>
      <c r="E35" s="28" t="s">
        <v>4</v>
      </c>
      <c r="F35" s="29">
        <v>1</v>
      </c>
      <c r="G35" s="28" t="s">
        <v>24</v>
      </c>
      <c r="H35" s="28">
        <v>4</v>
      </c>
      <c r="I35" s="29">
        <v>7</v>
      </c>
      <c r="J35" s="26">
        <v>1.77</v>
      </c>
      <c r="K35" s="26"/>
      <c r="L35" s="30">
        <f>ROUND(J35*14882+1,0)</f>
        <v>26342</v>
      </c>
      <c r="M35" s="30">
        <f>ROUND(K35*14882,0)</f>
        <v>0</v>
      </c>
      <c r="N35" s="17" t="s">
        <v>12</v>
      </c>
    </row>
    <row r="36" spans="1:14" x14ac:dyDescent="0.2">
      <c r="A36" s="18"/>
      <c r="B36" s="28"/>
      <c r="C36" s="24"/>
      <c r="D36" s="25"/>
      <c r="E36" s="28"/>
      <c r="F36" s="29"/>
      <c r="G36" s="28"/>
      <c r="H36" s="28"/>
      <c r="I36" s="29"/>
      <c r="J36" s="26"/>
      <c r="K36" s="26"/>
      <c r="L36" s="30"/>
      <c r="M36" s="30"/>
      <c r="N36" s="17"/>
    </row>
    <row r="37" spans="1:14" x14ac:dyDescent="0.2">
      <c r="A37" s="18" t="s">
        <v>34</v>
      </c>
      <c r="B37" s="28" t="s">
        <v>3</v>
      </c>
      <c r="C37" s="24" t="s">
        <v>50</v>
      </c>
      <c r="D37" s="25" t="s">
        <v>35</v>
      </c>
      <c r="E37" s="28" t="s">
        <v>31</v>
      </c>
      <c r="F37" s="29">
        <v>1</v>
      </c>
      <c r="G37" s="28" t="s">
        <v>24</v>
      </c>
      <c r="H37" s="28">
        <v>12</v>
      </c>
      <c r="I37" s="29">
        <v>9</v>
      </c>
      <c r="J37" s="26">
        <v>2.15</v>
      </c>
      <c r="K37" s="26"/>
      <c r="L37" s="30">
        <f>ROUND(J37*14882+1,0)</f>
        <v>31997</v>
      </c>
      <c r="M37" s="30">
        <f>ROUND(K37*14882,0)</f>
        <v>0</v>
      </c>
      <c r="N37" s="17" t="s">
        <v>57</v>
      </c>
    </row>
    <row r="38" spans="1:14" x14ac:dyDescent="0.2">
      <c r="A38" s="18"/>
      <c r="B38" s="28"/>
      <c r="C38" s="24"/>
      <c r="D38" s="25"/>
      <c r="E38" s="28"/>
      <c r="F38" s="29"/>
      <c r="G38" s="28"/>
      <c r="H38" s="28"/>
      <c r="I38" s="29"/>
      <c r="J38" s="26"/>
      <c r="K38" s="26"/>
      <c r="L38" s="30"/>
      <c r="M38" s="30"/>
      <c r="N38" s="17"/>
    </row>
    <row r="39" spans="1:14" x14ac:dyDescent="0.2">
      <c r="A39" s="18" t="s">
        <v>34</v>
      </c>
      <c r="B39" s="28" t="s">
        <v>3</v>
      </c>
      <c r="C39" s="24" t="s">
        <v>50</v>
      </c>
      <c r="D39" s="25" t="s">
        <v>35</v>
      </c>
      <c r="E39" s="28" t="s">
        <v>6</v>
      </c>
      <c r="F39" s="29">
        <v>1</v>
      </c>
      <c r="G39" s="28" t="s">
        <v>24</v>
      </c>
      <c r="H39" s="28">
        <v>12</v>
      </c>
      <c r="I39" s="29">
        <v>8</v>
      </c>
      <c r="J39" s="26">
        <v>1.95</v>
      </c>
      <c r="K39" s="26"/>
      <c r="L39" s="30">
        <f>ROUND(J39*14882+1,0)</f>
        <v>29021</v>
      </c>
      <c r="M39" s="30">
        <f>ROUND(K39*14882,0)</f>
        <v>0</v>
      </c>
      <c r="N39" s="17" t="s">
        <v>57</v>
      </c>
    </row>
    <row r="40" spans="1:14" x14ac:dyDescent="0.2">
      <c r="A40" s="18" t="s">
        <v>34</v>
      </c>
      <c r="B40" s="28" t="s">
        <v>3</v>
      </c>
      <c r="C40" s="24" t="s">
        <v>50</v>
      </c>
      <c r="D40" s="25" t="s">
        <v>35</v>
      </c>
      <c r="E40" s="28" t="s">
        <v>6</v>
      </c>
      <c r="F40" s="29">
        <v>1</v>
      </c>
      <c r="G40" s="28" t="s">
        <v>24</v>
      </c>
      <c r="H40" s="28">
        <v>12</v>
      </c>
      <c r="I40" s="29">
        <v>8</v>
      </c>
      <c r="J40" s="26">
        <v>1.95</v>
      </c>
      <c r="K40" s="26"/>
      <c r="L40" s="30">
        <f>ROUND(J40*14882+1,0)</f>
        <v>29021</v>
      </c>
      <c r="M40" s="30">
        <f>ROUND(K40*14882,0)</f>
        <v>0</v>
      </c>
      <c r="N40" s="17" t="s">
        <v>57</v>
      </c>
    </row>
    <row r="41" spans="1:14" x14ac:dyDescent="0.2">
      <c r="A41" s="18"/>
      <c r="B41" s="28"/>
      <c r="C41" s="24"/>
      <c r="D41" s="25"/>
      <c r="E41" s="28"/>
      <c r="F41" s="29"/>
      <c r="G41" s="28"/>
      <c r="H41" s="28"/>
      <c r="I41" s="29"/>
      <c r="J41" s="26"/>
      <c r="K41" s="26"/>
      <c r="L41" s="30"/>
      <c r="M41" s="30"/>
      <c r="N41" s="17"/>
    </row>
    <row r="42" spans="1:14" x14ac:dyDescent="0.2">
      <c r="A42" s="18">
        <v>7212</v>
      </c>
      <c r="B42" s="28" t="s">
        <v>3</v>
      </c>
      <c r="C42" s="24" t="s">
        <v>50</v>
      </c>
      <c r="D42" s="25" t="s">
        <v>33</v>
      </c>
      <c r="E42" s="28" t="s">
        <v>6</v>
      </c>
      <c r="F42" s="29">
        <v>1</v>
      </c>
      <c r="G42" s="28" t="s">
        <v>24</v>
      </c>
      <c r="H42" s="28">
        <v>12</v>
      </c>
      <c r="I42" s="29">
        <v>8</v>
      </c>
      <c r="J42" s="26">
        <v>1.95</v>
      </c>
      <c r="K42" s="26"/>
      <c r="L42" s="30">
        <f>ROUND(J42*14882+1,0)</f>
        <v>29021</v>
      </c>
      <c r="M42" s="30">
        <f>ROUND(K42*14882,0)</f>
        <v>0</v>
      </c>
      <c r="N42" s="17" t="s">
        <v>57</v>
      </c>
    </row>
    <row r="43" spans="1:14" x14ac:dyDescent="0.2">
      <c r="A43" s="18" t="s">
        <v>10</v>
      </c>
      <c r="B43" s="28" t="s">
        <v>3</v>
      </c>
      <c r="C43" s="24" t="s">
        <v>50</v>
      </c>
      <c r="D43" s="25" t="s">
        <v>0</v>
      </c>
      <c r="E43" s="28" t="s">
        <v>6</v>
      </c>
      <c r="F43" s="29">
        <v>1</v>
      </c>
      <c r="G43" s="28" t="s">
        <v>24</v>
      </c>
      <c r="H43" s="28">
        <v>12</v>
      </c>
      <c r="I43" s="29">
        <v>7</v>
      </c>
      <c r="J43" s="26">
        <v>1.77</v>
      </c>
      <c r="K43" s="26"/>
      <c r="L43" s="30">
        <f>ROUND(J43*14882+1,0)</f>
        <v>26342</v>
      </c>
      <c r="M43" s="30">
        <f>ROUND(K43*14882,0)</f>
        <v>0</v>
      </c>
      <c r="N43" s="17" t="s">
        <v>57</v>
      </c>
    </row>
    <row r="44" spans="1:14" ht="12.75" customHeight="1" x14ac:dyDescent="0.2">
      <c r="A44" s="9" t="s">
        <v>61</v>
      </c>
      <c r="B44" s="5"/>
      <c r="C44" s="24"/>
      <c r="D44" s="20"/>
      <c r="E44" s="28"/>
      <c r="F44" s="28"/>
      <c r="G44" s="28"/>
      <c r="H44" s="28"/>
      <c r="I44" s="29"/>
      <c r="J44" s="26"/>
      <c r="K44" s="26"/>
      <c r="L44" s="29"/>
      <c r="M44" s="29"/>
      <c r="N44" s="17" t="s">
        <v>63</v>
      </c>
    </row>
    <row r="45" spans="1:14" x14ac:dyDescent="0.2">
      <c r="A45" s="18" t="s">
        <v>2</v>
      </c>
      <c r="B45" s="28" t="s">
        <v>49</v>
      </c>
      <c r="C45" s="28" t="s">
        <v>50</v>
      </c>
      <c r="D45" s="25" t="s">
        <v>13</v>
      </c>
      <c r="E45" s="28" t="s">
        <v>32</v>
      </c>
      <c r="F45" s="29">
        <v>1</v>
      </c>
      <c r="G45" s="28" t="s">
        <v>11</v>
      </c>
      <c r="H45" s="28"/>
      <c r="I45" s="29">
        <v>11</v>
      </c>
      <c r="J45" s="26">
        <v>2.61</v>
      </c>
      <c r="K45" s="26">
        <v>2.87</v>
      </c>
      <c r="L45" s="30">
        <f t="shared" ref="L45:L50" si="4">ROUND(J45*14882+1,0)</f>
        <v>38843</v>
      </c>
      <c r="M45" s="30">
        <f t="shared" ref="M45:M50" si="5">ROUND(K45*14882,0)</f>
        <v>42711</v>
      </c>
      <c r="N45" s="17" t="s">
        <v>12</v>
      </c>
    </row>
    <row r="46" spans="1:14" ht="12.75" customHeight="1" x14ac:dyDescent="0.2">
      <c r="A46" s="18" t="s">
        <v>7</v>
      </c>
      <c r="B46" s="28" t="s">
        <v>3</v>
      </c>
      <c r="C46" s="24" t="s">
        <v>50</v>
      </c>
      <c r="D46" s="25" t="s">
        <v>14</v>
      </c>
      <c r="E46" s="28" t="s">
        <v>6</v>
      </c>
      <c r="F46" s="29">
        <v>1</v>
      </c>
      <c r="G46" s="28" t="s">
        <v>11</v>
      </c>
      <c r="H46" s="28"/>
      <c r="I46" s="29">
        <v>8</v>
      </c>
      <c r="J46" s="26">
        <v>1.95</v>
      </c>
      <c r="K46" s="26"/>
      <c r="L46" s="30">
        <f t="shared" si="4"/>
        <v>29021</v>
      </c>
      <c r="M46" s="30">
        <f t="shared" si="5"/>
        <v>0</v>
      </c>
      <c r="N46" s="17" t="s">
        <v>12</v>
      </c>
    </row>
    <row r="47" spans="1:14" x14ac:dyDescent="0.2">
      <c r="A47" s="18" t="s">
        <v>7</v>
      </c>
      <c r="B47" s="28" t="s">
        <v>3</v>
      </c>
      <c r="C47" s="24" t="s">
        <v>50</v>
      </c>
      <c r="D47" s="25" t="s">
        <v>14</v>
      </c>
      <c r="E47" s="28" t="s">
        <v>6</v>
      </c>
      <c r="F47" s="29">
        <v>1</v>
      </c>
      <c r="G47" s="28" t="s">
        <v>11</v>
      </c>
      <c r="H47" s="28"/>
      <c r="I47" s="29">
        <v>8</v>
      </c>
      <c r="J47" s="26">
        <v>1.95</v>
      </c>
      <c r="K47" s="26"/>
      <c r="L47" s="30">
        <f t="shared" si="4"/>
        <v>29021</v>
      </c>
      <c r="M47" s="30">
        <f t="shared" si="5"/>
        <v>0</v>
      </c>
      <c r="N47" s="17" t="s">
        <v>12</v>
      </c>
    </row>
    <row r="48" spans="1:14" x14ac:dyDescent="0.2">
      <c r="A48" s="18" t="s">
        <v>7</v>
      </c>
      <c r="B48" s="28" t="s">
        <v>3</v>
      </c>
      <c r="C48" s="24" t="s">
        <v>50</v>
      </c>
      <c r="D48" s="25" t="s">
        <v>14</v>
      </c>
      <c r="E48" s="28" t="s">
        <v>4</v>
      </c>
      <c r="F48" s="29">
        <v>1</v>
      </c>
      <c r="G48" s="28" t="s">
        <v>11</v>
      </c>
      <c r="H48" s="28"/>
      <c r="I48" s="29">
        <v>7</v>
      </c>
      <c r="J48" s="26">
        <v>1.77</v>
      </c>
      <c r="K48" s="26"/>
      <c r="L48" s="30">
        <f t="shared" si="4"/>
        <v>26342</v>
      </c>
      <c r="M48" s="30">
        <f t="shared" si="5"/>
        <v>0</v>
      </c>
      <c r="N48" s="23" t="s">
        <v>62</v>
      </c>
    </row>
    <row r="49" spans="1:14" x14ac:dyDescent="0.2">
      <c r="A49" s="18" t="s">
        <v>26</v>
      </c>
      <c r="B49" s="28" t="s">
        <v>3</v>
      </c>
      <c r="C49" s="24" t="s">
        <v>50</v>
      </c>
      <c r="D49" s="25" t="s">
        <v>27</v>
      </c>
      <c r="E49" s="28" t="s">
        <v>4</v>
      </c>
      <c r="F49" s="28">
        <v>1</v>
      </c>
      <c r="G49" s="10" t="s">
        <v>24</v>
      </c>
      <c r="H49" s="28">
        <v>8</v>
      </c>
      <c r="I49" s="29">
        <v>7</v>
      </c>
      <c r="J49" s="26">
        <v>1.77</v>
      </c>
      <c r="K49" s="26"/>
      <c r="L49" s="30">
        <f t="shared" si="4"/>
        <v>26342</v>
      </c>
      <c r="M49" s="30">
        <f t="shared" si="5"/>
        <v>0</v>
      </c>
      <c r="N49" s="17" t="s">
        <v>12</v>
      </c>
    </row>
    <row r="50" spans="1:14" x14ac:dyDescent="0.2">
      <c r="A50" s="18" t="s">
        <v>26</v>
      </c>
      <c r="B50" s="28" t="s">
        <v>3</v>
      </c>
      <c r="C50" s="24" t="s">
        <v>50</v>
      </c>
      <c r="D50" s="25" t="s">
        <v>28</v>
      </c>
      <c r="E50" s="28" t="s">
        <v>54</v>
      </c>
      <c r="F50" s="28">
        <v>1</v>
      </c>
      <c r="G50" s="10" t="s">
        <v>24</v>
      </c>
      <c r="H50" s="28">
        <v>8</v>
      </c>
      <c r="I50" s="29">
        <v>6</v>
      </c>
      <c r="J50" s="26">
        <v>1.61</v>
      </c>
      <c r="K50" s="26"/>
      <c r="L50" s="30">
        <f t="shared" si="4"/>
        <v>23961</v>
      </c>
      <c r="M50" s="30">
        <f t="shared" si="5"/>
        <v>0</v>
      </c>
      <c r="N50" s="17" t="s">
        <v>12</v>
      </c>
    </row>
    <row r="51" spans="1:14" x14ac:dyDescent="0.2">
      <c r="A51" s="18"/>
      <c r="B51" s="28"/>
      <c r="C51" s="28"/>
      <c r="D51" s="25"/>
      <c r="E51" s="28"/>
      <c r="F51" s="29"/>
      <c r="G51" s="28"/>
      <c r="H51" s="28"/>
      <c r="I51" s="29"/>
      <c r="J51" s="26"/>
      <c r="K51" s="26"/>
      <c r="L51" s="30"/>
      <c r="M51" s="30"/>
      <c r="N51" s="17"/>
    </row>
    <row r="52" spans="1:14" x14ac:dyDescent="0.2">
      <c r="A52" s="18"/>
      <c r="B52" s="28"/>
      <c r="C52" s="24"/>
      <c r="D52" s="25"/>
      <c r="E52" s="28"/>
      <c r="F52" s="29"/>
      <c r="G52" s="28"/>
      <c r="H52" s="28"/>
      <c r="I52" s="29"/>
      <c r="J52" s="26"/>
      <c r="K52" s="26"/>
      <c r="L52" s="30"/>
      <c r="M52" s="30"/>
      <c r="N52" s="17"/>
    </row>
    <row r="53" spans="1:14" x14ac:dyDescent="0.2">
      <c r="A53" s="18" t="s">
        <v>29</v>
      </c>
      <c r="B53" s="28" t="s">
        <v>3</v>
      </c>
      <c r="C53" s="24" t="s">
        <v>50</v>
      </c>
      <c r="D53" s="25" t="s">
        <v>30</v>
      </c>
      <c r="E53" s="28" t="s">
        <v>31</v>
      </c>
      <c r="F53" s="29">
        <v>1</v>
      </c>
      <c r="G53" s="28" t="s">
        <v>24</v>
      </c>
      <c r="H53" s="28">
        <v>8</v>
      </c>
      <c r="I53" s="29">
        <v>9</v>
      </c>
      <c r="J53" s="26">
        <v>2.15</v>
      </c>
      <c r="K53" s="26"/>
      <c r="L53" s="30">
        <f>ROUND(J53*14882+1,0)</f>
        <v>31997</v>
      </c>
      <c r="M53" s="30">
        <f>ROUND(K53*14882,0)</f>
        <v>0</v>
      </c>
      <c r="N53" s="17" t="s">
        <v>12</v>
      </c>
    </row>
    <row r="54" spans="1:14" x14ac:dyDescent="0.2">
      <c r="A54" s="18" t="s">
        <v>21</v>
      </c>
      <c r="B54" s="28" t="s">
        <v>3</v>
      </c>
      <c r="C54" s="28" t="s">
        <v>50</v>
      </c>
      <c r="D54" s="25" t="s">
        <v>22</v>
      </c>
      <c r="E54" s="28" t="s">
        <v>6</v>
      </c>
      <c r="F54" s="29">
        <v>1</v>
      </c>
      <c r="G54" s="28" t="s">
        <v>11</v>
      </c>
      <c r="H54" s="28"/>
      <c r="I54" s="29">
        <v>8</v>
      </c>
      <c r="J54" s="26">
        <v>1.95</v>
      </c>
      <c r="K54" s="26"/>
      <c r="L54" s="30">
        <f>ROUND(J54*14882+1,0)</f>
        <v>29021</v>
      </c>
      <c r="M54" s="30">
        <f>ROUND(K54*14882,0)</f>
        <v>0</v>
      </c>
      <c r="N54" s="17" t="s">
        <v>57</v>
      </c>
    </row>
    <row r="55" spans="1:14" x14ac:dyDescent="0.2">
      <c r="A55" s="18" t="s">
        <v>21</v>
      </c>
      <c r="B55" s="28" t="s">
        <v>3</v>
      </c>
      <c r="C55" s="28" t="s">
        <v>50</v>
      </c>
      <c r="D55" s="25" t="s">
        <v>22</v>
      </c>
      <c r="E55" s="28" t="s">
        <v>4</v>
      </c>
      <c r="F55" s="29">
        <v>1</v>
      </c>
      <c r="G55" s="28" t="s">
        <v>11</v>
      </c>
      <c r="H55" s="28"/>
      <c r="I55" s="29">
        <v>7</v>
      </c>
      <c r="J55" s="26">
        <v>1.77</v>
      </c>
      <c r="K55" s="26"/>
      <c r="L55" s="30">
        <f>ROUND(J55*14882+1,0)</f>
        <v>26342</v>
      </c>
      <c r="M55" s="30">
        <f>ROUND(K55*14882,0)</f>
        <v>0</v>
      </c>
      <c r="N55" s="17" t="s">
        <v>57</v>
      </c>
    </row>
    <row r="56" spans="1:14" x14ac:dyDescent="0.2">
      <c r="A56" s="18" t="s">
        <v>21</v>
      </c>
      <c r="B56" s="28" t="s">
        <v>3</v>
      </c>
      <c r="C56" s="28" t="s">
        <v>50</v>
      </c>
      <c r="D56" s="25" t="s">
        <v>22</v>
      </c>
      <c r="E56" s="28" t="s">
        <v>4</v>
      </c>
      <c r="F56" s="29">
        <v>1</v>
      </c>
      <c r="G56" s="28" t="s">
        <v>11</v>
      </c>
      <c r="H56" s="28"/>
      <c r="I56" s="29">
        <v>7</v>
      </c>
      <c r="J56" s="26">
        <v>1.77</v>
      </c>
      <c r="K56" s="26"/>
      <c r="L56" s="30">
        <f>ROUND(J56*14882+1,0)</f>
        <v>26342</v>
      </c>
      <c r="M56" s="30">
        <f>ROUND(K56*14882,0)</f>
        <v>0</v>
      </c>
      <c r="N56" s="17" t="s">
        <v>57</v>
      </c>
    </row>
    <row r="57" spans="1:14" x14ac:dyDescent="0.2">
      <c r="A57" s="18" t="s">
        <v>21</v>
      </c>
      <c r="B57" s="28" t="s">
        <v>3</v>
      </c>
      <c r="C57" s="28" t="s">
        <v>50</v>
      </c>
      <c r="D57" s="25" t="s">
        <v>22</v>
      </c>
      <c r="E57" s="28" t="s">
        <v>4</v>
      </c>
      <c r="F57" s="29">
        <v>1</v>
      </c>
      <c r="G57" s="28" t="s">
        <v>11</v>
      </c>
      <c r="H57" s="28"/>
      <c r="I57" s="29">
        <v>7</v>
      </c>
      <c r="J57" s="26">
        <v>1.77</v>
      </c>
      <c r="K57" s="26"/>
      <c r="L57" s="30">
        <f>ROUND(J57*14882+1,0)</f>
        <v>26342</v>
      </c>
      <c r="M57" s="30">
        <f>ROUND(K57*14882,0)</f>
        <v>0</v>
      </c>
      <c r="N57" s="17" t="s">
        <v>57</v>
      </c>
    </row>
    <row r="58" spans="1:14" x14ac:dyDescent="0.2">
      <c r="A58" s="18"/>
      <c r="B58" s="28"/>
      <c r="C58" s="28"/>
      <c r="D58" s="25"/>
      <c r="E58" s="28"/>
      <c r="F58" s="29"/>
      <c r="G58" s="28"/>
      <c r="H58" s="28"/>
      <c r="I58" s="29"/>
      <c r="J58" s="26"/>
      <c r="K58" s="26"/>
      <c r="L58" s="30"/>
      <c r="M58" s="30"/>
      <c r="N58" s="17"/>
    </row>
    <row r="59" spans="1:14" x14ac:dyDescent="0.2">
      <c r="A59" s="18" t="s">
        <v>1</v>
      </c>
      <c r="B59" s="28" t="s">
        <v>3</v>
      </c>
      <c r="C59" s="24" t="s">
        <v>50</v>
      </c>
      <c r="D59" s="25" t="s">
        <v>15</v>
      </c>
      <c r="E59" s="28" t="s">
        <v>6</v>
      </c>
      <c r="F59" s="29">
        <v>1</v>
      </c>
      <c r="G59" s="28" t="s">
        <v>11</v>
      </c>
      <c r="H59" s="28"/>
      <c r="I59" s="29">
        <v>8</v>
      </c>
      <c r="J59" s="26">
        <v>1.95</v>
      </c>
      <c r="K59" s="26"/>
      <c r="L59" s="30">
        <f>ROUND(J59*14882+1,0)</f>
        <v>29021</v>
      </c>
      <c r="M59" s="30">
        <f>ROUND(K59*14882,0)</f>
        <v>0</v>
      </c>
      <c r="N59" s="17" t="s">
        <v>57</v>
      </c>
    </row>
    <row r="60" spans="1:14" ht="25.5" customHeight="1" x14ac:dyDescent="0.2">
      <c r="A60" s="9"/>
      <c r="B60" s="28"/>
      <c r="C60" s="24"/>
      <c r="D60" s="19"/>
      <c r="E60" s="28"/>
      <c r="F60" s="29"/>
      <c r="G60" s="29"/>
      <c r="H60" s="29"/>
      <c r="I60" s="29"/>
      <c r="J60" s="29"/>
      <c r="K60" s="29"/>
      <c r="L60" s="29"/>
      <c r="M60" s="29"/>
      <c r="N60" s="17"/>
    </row>
  </sheetData>
  <mergeCells count="14">
    <mergeCell ref="I4:I5"/>
    <mergeCell ref="J4:K4"/>
    <mergeCell ref="L4:M4"/>
    <mergeCell ref="N4:N5"/>
    <mergeCell ref="A1:N1"/>
    <mergeCell ref="A2:N2"/>
    <mergeCell ref="A4:A5"/>
    <mergeCell ref="B4:B5"/>
    <mergeCell ref="C4:C5"/>
    <mergeCell ref="D4:D5"/>
    <mergeCell ref="E4:E5"/>
    <mergeCell ref="F4:F5"/>
    <mergeCell ref="G4:G5"/>
    <mergeCell ref="H4:H5"/>
  </mergeCells>
  <pageMargins left="0.19685039370078741" right="0.19685039370078741" top="0.47244094488188981" bottom="0.47244094488188981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Аркуш1</vt:lpstr>
      <vt:lpstr>вакансії на 15.04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Пушкар Наталія Анатоліївна</cp:lastModifiedBy>
  <cp:lastPrinted>2026-03-04T10:08:04Z</cp:lastPrinted>
  <dcterms:created xsi:type="dcterms:W3CDTF">2014-11-19T11:04:58Z</dcterms:created>
  <dcterms:modified xsi:type="dcterms:W3CDTF">2026-04-15T07:44:34Z</dcterms:modified>
</cp:coreProperties>
</file>